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По годам\2022г\РАЙФО\Векленко Л.Н\Новая папка\"/>
    </mc:Choice>
  </mc:AlternateContent>
  <bookViews>
    <workbookView xWindow="0" yWindow="0" windowWidth="28800" windowHeight="12435"/>
  </bookViews>
  <sheets>
    <sheet name="доходы" sheetId="2" r:id="rId1"/>
    <sheet name="Лист1" sheetId="4" r:id="rId2"/>
  </sheets>
  <definedNames>
    <definedName name="_xlnm._FilterDatabase" localSheetId="0" hidden="1">доходы!$A$8:$L$45</definedName>
    <definedName name="_xlnm.Print_Titles" localSheetId="0">доходы!$5:$6</definedName>
    <definedName name="_xlnm.Print_Area" localSheetId="0">доходы!$A$1:$K$45</definedName>
  </definedNames>
  <calcPr calcId="152511" iterate="1"/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31" i="2"/>
  <c r="I32" i="2"/>
  <c r="I34" i="2"/>
  <c r="I35" i="2"/>
  <c r="I36" i="2"/>
  <c r="I37" i="2"/>
  <c r="I41" i="2"/>
  <c r="I42" i="2"/>
  <c r="I43" i="2"/>
  <c r="I44" i="2"/>
  <c r="I45" i="2"/>
  <c r="I7" i="2"/>
  <c r="E19" i="2" l="1"/>
  <c r="E20" i="2"/>
  <c r="E21" i="2"/>
  <c r="E22" i="2"/>
  <c r="E23" i="2"/>
  <c r="D7" i="2" l="1"/>
  <c r="K7" i="2" s="1"/>
  <c r="C7" i="2"/>
  <c r="J7" i="2" s="1"/>
  <c r="E15" i="2"/>
  <c r="E14" i="2"/>
  <c r="E13" i="2"/>
  <c r="E9" i="2"/>
  <c r="E10" i="2"/>
  <c r="E11" i="2"/>
  <c r="E12" i="2"/>
  <c r="E16" i="2"/>
  <c r="E17" i="2"/>
  <c r="E18" i="2"/>
  <c r="E24" i="2"/>
  <c r="E25" i="2"/>
  <c r="E26" i="2"/>
  <c r="E27" i="2"/>
  <c r="E28" i="2"/>
  <c r="E29" i="2"/>
  <c r="E34" i="2"/>
  <c r="E35" i="2"/>
  <c r="E36" i="2"/>
  <c r="E37" i="2"/>
  <c r="E38" i="2"/>
  <c r="E39" i="2"/>
  <c r="E40" i="2"/>
  <c r="E44" i="2"/>
  <c r="E45" i="2"/>
  <c r="E8" i="2"/>
  <c r="E7" i="2" s="1"/>
</calcChain>
</file>

<file path=xl/sharedStrings.xml><?xml version="1.0" encoding="utf-8"?>
<sst xmlns="http://schemas.openxmlformats.org/spreadsheetml/2006/main" count="55" uniqueCount="51">
  <si>
    <t>2020 год</t>
  </si>
  <si>
    <t>2021 год</t>
  </si>
  <si>
    <t>Наименование</t>
  </si>
  <si>
    <t>% исполнения</t>
  </si>
  <si>
    <t>(рублей)</t>
  </si>
  <si>
    <t>Отклонение</t>
  </si>
  <si>
    <t>Код вида доходов по бюджетной классификации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</si>
  <si>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</si>
  <si>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</si>
  <si>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</si>
  <si>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</si>
  <si>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</si>
  <si>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</si>
  <si>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</si>
  <si>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</si>
  <si>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</si>
  <si>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</si>
  <si>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</si>
  <si>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</si>
  <si>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</si>
  <si>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</si>
  <si>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</si>
  <si>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</si>
  <si>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</si>
  <si>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</si>
  <si>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</si>
  <si>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</si>
  <si>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НАЛОГИ НА ПРИБЫЛЬ, ДОХОДЫ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</si>
  <si>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</si>
  <si>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</si>
  <si>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</si>
  <si>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</si>
  <si>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</si>
  <si>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</si>
  <si>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</si>
  <si>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</si>
  <si>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</si>
  <si>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</si>
  <si>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</si>
  <si>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</si>
  <si>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на реализацию программ формирования современной городской среды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</si>
  <si>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</si>
  <si>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0,0,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</si>
  <si>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</si>
  <si>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Субсидии бюджетам на софинансирование капитальных вложений в объекты муниципальной собственности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</si>
  <si>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</si>
  <si>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План бюджета поселения</t>
  </si>
  <si>
    <t>Исполнение бюджета поселения</t>
  </si>
  <si>
    <t>План бюджета поселения 2021 года к  2020 году</t>
  </si>
  <si>
    <t>Исполнение бюджета поселения 2021 года к  2020 году</t>
  </si>
  <si>
    <t xml:space="preserve">Сведения об исполнении бюджета за 2021 год по доходам в разрезе видов доходов в сравнении с запланированными годовыми значениями и с фактическими значениями соответствующего периода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</si>
</sst>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&quot;&quot;###,##0.0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right" wrapText="1"/>
    </xf>
    <xf numFmtId="164" fontId="2" fillId="0" borderId="0" xfId="0" applyNumberFormat="1" applyFont="1" applyFill="1" applyAlignment="1">
      <alignment horizontal="center" wrapText="1"/>
    </xf>
    <xf numFmtId="164" fontId="2" fillId="0" borderId="7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center" wrapText="1"/>
    </xf>
    <xf numFmtId="4" fontId="2" fillId="0" borderId="7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5"/>
  <sheetViews>
    <sheetView tabSelected="1" zoomScale="55" zoomScaleNormal="55" zoomScaleSheetLayoutView="75" workbookViewId="0">
      <selection activeCell="A2" sqref="A2:K2"/>
    </sheetView>
  </sheetViews>
  <sheetFormatPr defaultRowHeight="18.75" x14ac:dyDescent="0.3"/>
  <cols>
    <col min="1" max="1" width="43.28515625" style="25" customWidth="1"/>
    <col min="2" max="2" width="20.85546875" style="2" customWidth="1"/>
    <col min="3" max="3" width="22" style="2" customWidth="1"/>
    <col min="4" max="4" width="21" style="2" customWidth="1"/>
    <col min="5" max="5" width="12.42578125" style="2" customWidth="1"/>
    <col min="6" max="6" width="0" style="2" hidden="1" customWidth="1"/>
    <col min="7" max="7" width="22" style="2" customWidth="1"/>
    <col min="8" max="8" width="21" style="2" customWidth="1"/>
    <col min="9" max="9" width="12.7109375" style="2" customWidth="1"/>
    <col min="10" max="10" width="19.28515625" style="2" customWidth="1"/>
    <col min="11" max="11" width="18" style="2" customWidth="1"/>
    <col min="12" max="16384" width="9.140625" style="2"/>
  </cols>
  <sheetData>
    <row r="1" spans="1:65" x14ac:dyDescent="0.3">
      <c r="C1" s="38"/>
      <c r="D1" s="38"/>
      <c r="E1" s="38"/>
      <c r="G1" s="38"/>
      <c r="H1" s="38"/>
      <c r="I1" s="38"/>
    </row>
    <row r="2" spans="1:65" ht="45" customHeight="1" x14ac:dyDescent="0.3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65" ht="19.5" thickBot="1" x14ac:dyDescent="0.35">
      <c r="A4" s="26"/>
      <c r="B4" s="1"/>
      <c r="E4" s="9"/>
      <c r="I4" s="9"/>
      <c r="K4" s="9" t="s">
        <v>4</v>
      </c>
    </row>
    <row r="5" spans="1:65" x14ac:dyDescent="0.3">
      <c r="A5" s="33" t="s">
        <v>2</v>
      </c>
      <c r="B5" s="33" t="s">
        <v>6</v>
      </c>
      <c r="C5" s="39" t="s">
        <v>0</v>
      </c>
      <c r="D5" s="40"/>
      <c r="E5" s="40"/>
      <c r="F5" s="41"/>
      <c r="G5" s="39" t="s">
        <v>1</v>
      </c>
      <c r="H5" s="40"/>
      <c r="I5" s="40"/>
      <c r="J5" s="36" t="s">
        <v>5</v>
      </c>
      <c r="K5" s="37"/>
    </row>
    <row r="6" spans="1:65" ht="94.5" thickBot="1" x14ac:dyDescent="0.35">
      <c r="A6" s="34"/>
      <c r="B6" s="34"/>
      <c r="C6" s="22" t="s">
        <v>46</v>
      </c>
      <c r="D6" s="13" t="s">
        <v>47</v>
      </c>
      <c r="E6" s="14" t="s">
        <v>3</v>
      </c>
      <c r="F6" s="15"/>
      <c r="G6" s="22" t="s">
        <v>46</v>
      </c>
      <c r="H6" s="23" t="s">
        <v>47</v>
      </c>
      <c r="I6" s="24" t="s">
        <v>3</v>
      </c>
      <c r="J6" s="23" t="s">
        <v>48</v>
      </c>
      <c r="K6" s="24" t="s">
        <v>49</v>
      </c>
    </row>
    <row r="7" spans="1:65" ht="37.5" x14ac:dyDescent="0.3">
      <c r="A7" s="27" t="s">
        <v>27</v>
      </c>
      <c r="B7" s="7">
        <v>1010000000</v>
      </c>
      <c r="C7" s="8">
        <f>C8</f>
        <v>8500103.5</v>
      </c>
      <c r="D7" s="8">
        <f>D8</f>
        <v>9043070.4199999999</v>
      </c>
      <c r="E7" s="8">
        <f>E8</f>
        <v>106.38776833717378</v>
      </c>
      <c r="F7" s="17"/>
      <c r="G7" s="21">
        <v>8828790</v>
      </c>
      <c r="H7" s="21">
        <v>8947228.6300000008</v>
      </c>
      <c r="I7" s="11">
        <f>H7/G7*100</f>
        <v>101.34150466825014</v>
      </c>
      <c r="J7" s="12">
        <f>G7-C7</f>
        <v>328686.5</v>
      </c>
      <c r="K7" s="11">
        <f>H7-D7</f>
        <v>-95841.789999999106</v>
      </c>
    </row>
    <row r="8" spans="1:65" s="4" customFormat="1" x14ac:dyDescent="0.3">
      <c r="A8" s="28" t="s">
        <v>7</v>
      </c>
      <c r="B8" s="20">
        <v>1010200001</v>
      </c>
      <c r="C8" s="21">
        <v>8500103.5</v>
      </c>
      <c r="D8" s="21">
        <v>9043070.4199999999</v>
      </c>
      <c r="E8" s="10">
        <f>D8/C8*100</f>
        <v>106.38776833717378</v>
      </c>
      <c r="F8" s="16"/>
      <c r="G8" s="21">
        <v>8828790</v>
      </c>
      <c r="H8" s="21">
        <v>8947228.6300000008</v>
      </c>
      <c r="I8" s="11">
        <f t="shared" ref="I8:I45" si="0">H8/G8*100</f>
        <v>101.34150466825014</v>
      </c>
      <c r="J8" s="12">
        <f t="shared" ref="J8:J45" si="1">G8-C8</f>
        <v>328686.5</v>
      </c>
      <c r="K8" s="11">
        <f t="shared" ref="K8:K45" si="2">H8-D8</f>
        <v>-95841.789999999106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4" customFormat="1" ht="168.75" x14ac:dyDescent="0.3">
      <c r="A9" s="29" t="s">
        <v>8</v>
      </c>
      <c r="B9" s="18">
        <v>1010201001</v>
      </c>
      <c r="C9" s="19">
        <v>8437903.5</v>
      </c>
      <c r="D9" s="19">
        <v>8978041.9900000002</v>
      </c>
      <c r="E9" s="10">
        <f t="shared" ref="E9:E40" si="3">D9/C9*100</f>
        <v>106.40133523688675</v>
      </c>
      <c r="F9" s="5"/>
      <c r="G9" s="19">
        <v>8716790</v>
      </c>
      <c r="H9" s="19">
        <v>8836002.8200000003</v>
      </c>
      <c r="I9" s="11">
        <f t="shared" si="0"/>
        <v>101.36762294376716</v>
      </c>
      <c r="J9" s="12">
        <f t="shared" si="1"/>
        <v>278886.5</v>
      </c>
      <c r="K9" s="11">
        <f t="shared" si="2"/>
        <v>-142039.16999999993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4" customFormat="1" ht="281.25" x14ac:dyDescent="0.3">
      <c r="A10" s="29" t="s">
        <v>9</v>
      </c>
      <c r="B10" s="18">
        <v>1010202001</v>
      </c>
      <c r="C10" s="19">
        <v>3400</v>
      </c>
      <c r="D10" s="19">
        <v>3318.37</v>
      </c>
      <c r="E10" s="10">
        <f t="shared" si="3"/>
        <v>97.599117647058819</v>
      </c>
      <c r="F10" s="5"/>
      <c r="G10" s="19">
        <v>69400</v>
      </c>
      <c r="H10" s="19">
        <v>69862.84</v>
      </c>
      <c r="I10" s="11">
        <f t="shared" si="0"/>
        <v>100.66691642651296</v>
      </c>
      <c r="J10" s="12">
        <f t="shared" si="1"/>
        <v>66000</v>
      </c>
      <c r="K10" s="11">
        <f t="shared" si="2"/>
        <v>66544.47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4" customFormat="1" ht="112.5" x14ac:dyDescent="0.3">
      <c r="A11" s="29" t="s">
        <v>10</v>
      </c>
      <c r="B11" s="18">
        <v>1010203001</v>
      </c>
      <c r="C11" s="19">
        <v>58800</v>
      </c>
      <c r="D11" s="19">
        <v>61710.06</v>
      </c>
      <c r="E11" s="10">
        <f t="shared" si="3"/>
        <v>104.94908163265306</v>
      </c>
      <c r="F11" s="5"/>
      <c r="G11" s="19">
        <v>42600</v>
      </c>
      <c r="H11" s="19">
        <v>41362.97</v>
      </c>
      <c r="I11" s="11">
        <f t="shared" si="0"/>
        <v>97.09617370892019</v>
      </c>
      <c r="J11" s="12">
        <f t="shared" si="1"/>
        <v>-16200</v>
      </c>
      <c r="K11" s="11">
        <f t="shared" si="2"/>
        <v>-20347.089999999997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</row>
    <row r="12" spans="1:65" s="4" customFormat="1" ht="129" customHeight="1" x14ac:dyDescent="0.3">
      <c r="A12" s="31" t="s">
        <v>28</v>
      </c>
      <c r="B12" s="18">
        <v>1030223001</v>
      </c>
      <c r="C12" s="6">
        <v>1012700</v>
      </c>
      <c r="D12" s="6">
        <v>1027791.26</v>
      </c>
      <c r="E12" s="10">
        <f t="shared" si="3"/>
        <v>101.49020045423127</v>
      </c>
      <c r="F12" s="5"/>
      <c r="G12" s="19">
        <v>1159300</v>
      </c>
      <c r="H12" s="19">
        <v>1213768.27</v>
      </c>
      <c r="I12" s="11">
        <f t="shared" si="0"/>
        <v>104.69837574398343</v>
      </c>
      <c r="J12" s="12">
        <f t="shared" si="1"/>
        <v>146600</v>
      </c>
      <c r="K12" s="11">
        <f t="shared" si="2"/>
        <v>185977.01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5" s="4" customFormat="1" ht="141.75" x14ac:dyDescent="0.3">
      <c r="A13" s="30" t="s">
        <v>29</v>
      </c>
      <c r="B13" s="18">
        <v>1030224001</v>
      </c>
      <c r="C13" s="6">
        <v>7000</v>
      </c>
      <c r="D13" s="6">
        <v>7351.5</v>
      </c>
      <c r="E13" s="10">
        <f t="shared" si="3"/>
        <v>105.02142857142857</v>
      </c>
      <c r="F13" s="5"/>
      <c r="G13" s="19">
        <v>6600</v>
      </c>
      <c r="H13" s="19">
        <v>8536.1</v>
      </c>
      <c r="I13" s="11">
        <f t="shared" si="0"/>
        <v>129.33484848484849</v>
      </c>
      <c r="J13" s="12">
        <f t="shared" si="1"/>
        <v>-400</v>
      </c>
      <c r="K13" s="11">
        <f t="shared" si="2"/>
        <v>1184.6000000000004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</row>
    <row r="14" spans="1:65" s="4" customFormat="1" ht="126" x14ac:dyDescent="0.3">
      <c r="A14" s="30" t="s">
        <v>30</v>
      </c>
      <c r="B14" s="18">
        <v>1030225001</v>
      </c>
      <c r="C14" s="6">
        <v>1450000</v>
      </c>
      <c r="D14" s="6">
        <v>1382668.05</v>
      </c>
      <c r="E14" s="10">
        <f t="shared" si="3"/>
        <v>95.356417241379305</v>
      </c>
      <c r="F14" s="5"/>
      <c r="G14" s="19">
        <v>1525000</v>
      </c>
      <c r="H14" s="19">
        <v>1613815.51</v>
      </c>
      <c r="I14" s="11">
        <f t="shared" si="0"/>
        <v>105.82396786885246</v>
      </c>
      <c r="J14" s="12">
        <f t="shared" si="1"/>
        <v>75000</v>
      </c>
      <c r="K14" s="11">
        <f t="shared" si="2"/>
        <v>231147.45999999996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</row>
    <row r="15" spans="1:65" s="4" customFormat="1" ht="126" x14ac:dyDescent="0.3">
      <c r="A15" s="30" t="s">
        <v>31</v>
      </c>
      <c r="B15" s="18">
        <v>1030226001</v>
      </c>
      <c r="C15" s="6">
        <v>-175000</v>
      </c>
      <c r="D15" s="6">
        <v>-189477.88</v>
      </c>
      <c r="E15" s="10">
        <f t="shared" si="3"/>
        <v>108.27307428571429</v>
      </c>
      <c r="F15" s="5"/>
      <c r="G15" s="19">
        <v>-166100</v>
      </c>
      <c r="H15" s="19">
        <v>-206978.65</v>
      </c>
      <c r="I15" s="11">
        <f t="shared" si="0"/>
        <v>124.61086694762191</v>
      </c>
      <c r="J15" s="12">
        <f t="shared" si="1"/>
        <v>8900</v>
      </c>
      <c r="K15" s="11">
        <f t="shared" si="2"/>
        <v>-17500.76999999999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</row>
    <row r="16" spans="1:65" s="4" customFormat="1" ht="37.5" x14ac:dyDescent="0.3">
      <c r="A16" s="29" t="s">
        <v>11</v>
      </c>
      <c r="B16" s="18">
        <v>105000000</v>
      </c>
      <c r="C16" s="19">
        <v>5533.5</v>
      </c>
      <c r="D16" s="19">
        <v>5558</v>
      </c>
      <c r="E16" s="10">
        <f t="shared" si="3"/>
        <v>100.44275774826059</v>
      </c>
      <c r="F16" s="5"/>
      <c r="G16" s="19">
        <v>233000</v>
      </c>
      <c r="H16" s="19">
        <v>233028.83</v>
      </c>
      <c r="I16" s="11">
        <f t="shared" si="0"/>
        <v>100.01237339055793</v>
      </c>
      <c r="J16" s="12">
        <f t="shared" si="1"/>
        <v>227466.5</v>
      </c>
      <c r="K16" s="11">
        <f t="shared" si="2"/>
        <v>227470.83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</row>
    <row r="17" spans="1:65" s="4" customFormat="1" ht="37.5" x14ac:dyDescent="0.3">
      <c r="A17" s="29" t="s">
        <v>12</v>
      </c>
      <c r="B17" s="18">
        <v>1050300001</v>
      </c>
      <c r="C17" s="19">
        <v>5533.5</v>
      </c>
      <c r="D17" s="19">
        <v>5558</v>
      </c>
      <c r="E17" s="10">
        <f t="shared" si="3"/>
        <v>100.44275774826059</v>
      </c>
      <c r="F17" s="5"/>
      <c r="G17" s="19">
        <v>233000</v>
      </c>
      <c r="H17" s="19">
        <v>233028.83</v>
      </c>
      <c r="I17" s="11">
        <f t="shared" si="0"/>
        <v>100.01237339055793</v>
      </c>
      <c r="J17" s="12">
        <f t="shared" si="1"/>
        <v>227466.5</v>
      </c>
      <c r="K17" s="11">
        <f t="shared" si="2"/>
        <v>227470.83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65" s="4" customFormat="1" ht="37.5" x14ac:dyDescent="0.3">
      <c r="A18" s="29" t="s">
        <v>12</v>
      </c>
      <c r="B18" s="18">
        <v>1050301001</v>
      </c>
      <c r="C18" s="19">
        <v>5533.5</v>
      </c>
      <c r="D18" s="19">
        <v>5558</v>
      </c>
      <c r="E18" s="10">
        <f t="shared" si="3"/>
        <v>100.44275774826059</v>
      </c>
      <c r="F18" s="5"/>
      <c r="G18" s="19">
        <v>233000</v>
      </c>
      <c r="H18" s="19">
        <v>233028.83</v>
      </c>
      <c r="I18" s="11">
        <f t="shared" si="0"/>
        <v>100.01237339055793</v>
      </c>
      <c r="J18" s="12">
        <f t="shared" si="1"/>
        <v>227466.5</v>
      </c>
      <c r="K18" s="11">
        <f t="shared" si="2"/>
        <v>227470.83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s="4" customFormat="1" x14ac:dyDescent="0.3">
      <c r="A19" s="32" t="s">
        <v>32</v>
      </c>
      <c r="B19" s="7">
        <v>1060000000</v>
      </c>
      <c r="C19" s="19">
        <v>2044000</v>
      </c>
      <c r="D19" s="19">
        <v>2069569.48</v>
      </c>
      <c r="E19" s="10">
        <f t="shared" si="3"/>
        <v>101.2509530332681</v>
      </c>
      <c r="F19" s="5"/>
      <c r="G19" s="19">
        <v>2264700</v>
      </c>
      <c r="H19" s="19">
        <v>1823148.43</v>
      </c>
      <c r="I19" s="11">
        <f t="shared" si="0"/>
        <v>80.502867046407914</v>
      </c>
      <c r="J19" s="12">
        <f t="shared" si="1"/>
        <v>220700</v>
      </c>
      <c r="K19" s="11">
        <f t="shared" si="2"/>
        <v>-246421.05000000005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</row>
    <row r="20" spans="1:65" s="4" customFormat="1" ht="37.5" x14ac:dyDescent="0.3">
      <c r="A20" s="32" t="s">
        <v>33</v>
      </c>
      <c r="B20" s="7">
        <v>1060100000</v>
      </c>
      <c r="C20" s="19">
        <v>413200</v>
      </c>
      <c r="D20" s="19">
        <v>402277.45</v>
      </c>
      <c r="E20" s="10">
        <f t="shared" si="3"/>
        <v>97.356594869312687</v>
      </c>
      <c r="F20" s="5"/>
      <c r="G20" s="19">
        <v>234000</v>
      </c>
      <c r="H20" s="19">
        <v>227390.92</v>
      </c>
      <c r="I20" s="11">
        <f t="shared" si="0"/>
        <v>97.175606837606836</v>
      </c>
      <c r="J20" s="12">
        <f t="shared" si="1"/>
        <v>-179200</v>
      </c>
      <c r="K20" s="11">
        <f t="shared" si="2"/>
        <v>-174886.53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</row>
    <row r="21" spans="1:65" s="4" customFormat="1" x14ac:dyDescent="0.3">
      <c r="A21" s="32" t="s">
        <v>34</v>
      </c>
      <c r="B21" s="18">
        <v>1060600000</v>
      </c>
      <c r="C21" s="19">
        <v>1630800</v>
      </c>
      <c r="D21" s="19">
        <v>1667292.03</v>
      </c>
      <c r="E21" s="10">
        <f t="shared" si="3"/>
        <v>102.23767660044149</v>
      </c>
      <c r="F21" s="5"/>
      <c r="G21" s="19">
        <v>2030700</v>
      </c>
      <c r="H21" s="19">
        <v>1595757.51</v>
      </c>
      <c r="I21" s="11">
        <f t="shared" si="0"/>
        <v>78.58164721524598</v>
      </c>
      <c r="J21" s="12">
        <f t="shared" si="1"/>
        <v>399900</v>
      </c>
      <c r="K21" s="11">
        <f t="shared" si="2"/>
        <v>-71534.520000000019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</row>
    <row r="22" spans="1:65" s="4" customFormat="1" x14ac:dyDescent="0.3">
      <c r="A22" s="32" t="s">
        <v>35</v>
      </c>
      <c r="B22" s="18">
        <v>1060603000</v>
      </c>
      <c r="C22" s="19">
        <v>760800</v>
      </c>
      <c r="D22" s="19">
        <v>736388.26</v>
      </c>
      <c r="E22" s="10">
        <f t="shared" si="3"/>
        <v>96.791306519453215</v>
      </c>
      <c r="F22" s="5"/>
      <c r="G22" s="19">
        <v>1136900</v>
      </c>
      <c r="H22" s="19">
        <v>740285.21</v>
      </c>
      <c r="I22" s="11">
        <f t="shared" si="0"/>
        <v>65.114364499956011</v>
      </c>
      <c r="J22" s="12">
        <f t="shared" si="1"/>
        <v>376100</v>
      </c>
      <c r="K22" s="11">
        <f t="shared" si="2"/>
        <v>3896.9499999999534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</row>
    <row r="23" spans="1:65" s="4" customFormat="1" ht="37.5" x14ac:dyDescent="0.3">
      <c r="A23" s="32" t="s">
        <v>36</v>
      </c>
      <c r="B23" s="18">
        <v>1060604000</v>
      </c>
      <c r="C23" s="19">
        <v>870000</v>
      </c>
      <c r="D23" s="19">
        <v>930903.77</v>
      </c>
      <c r="E23" s="10">
        <f t="shared" si="3"/>
        <v>107.00043333333333</v>
      </c>
      <c r="F23" s="5"/>
      <c r="G23" s="19">
        <v>893800</v>
      </c>
      <c r="H23" s="19">
        <v>855472.3</v>
      </c>
      <c r="I23" s="11">
        <f t="shared" si="0"/>
        <v>95.711825911837096</v>
      </c>
      <c r="J23" s="12">
        <f t="shared" si="1"/>
        <v>23800</v>
      </c>
      <c r="K23" s="11">
        <f t="shared" si="2"/>
        <v>-75431.469999999972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</row>
    <row r="24" spans="1:65" s="4" customFormat="1" ht="131.25" x14ac:dyDescent="0.3">
      <c r="A24" s="29" t="s">
        <v>13</v>
      </c>
      <c r="B24" s="18">
        <v>11100000000</v>
      </c>
      <c r="C24" s="19">
        <v>51200</v>
      </c>
      <c r="D24" s="19">
        <v>51200</v>
      </c>
      <c r="E24" s="10">
        <f t="shared" si="3"/>
        <v>100</v>
      </c>
      <c r="F24" s="5"/>
      <c r="G24" s="19">
        <v>51200</v>
      </c>
      <c r="H24" s="19">
        <v>51200</v>
      </c>
      <c r="I24" s="11">
        <f t="shared" si="0"/>
        <v>100</v>
      </c>
      <c r="J24" s="12">
        <f t="shared" si="1"/>
        <v>0</v>
      </c>
      <c r="K24" s="11">
        <f t="shared" si="2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</row>
    <row r="25" spans="1:65" s="4" customFormat="1" ht="225" x14ac:dyDescent="0.3">
      <c r="A25" s="29" t="s">
        <v>14</v>
      </c>
      <c r="B25" s="18">
        <v>1110500000</v>
      </c>
      <c r="C25" s="19">
        <v>51200</v>
      </c>
      <c r="D25" s="19">
        <v>51200</v>
      </c>
      <c r="E25" s="10">
        <f t="shared" si="3"/>
        <v>100</v>
      </c>
      <c r="F25" s="5"/>
      <c r="G25" s="19">
        <v>51200</v>
      </c>
      <c r="H25" s="19">
        <v>51200</v>
      </c>
      <c r="I25" s="11">
        <f t="shared" si="0"/>
        <v>100</v>
      </c>
      <c r="J25" s="12">
        <f t="shared" si="1"/>
        <v>0</v>
      </c>
      <c r="K25" s="11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</row>
    <row r="26" spans="1:65" s="4" customFormat="1" ht="187.5" x14ac:dyDescent="0.3">
      <c r="A26" s="32" t="s">
        <v>37</v>
      </c>
      <c r="B26" s="18">
        <v>1110502000</v>
      </c>
      <c r="C26" s="19">
        <v>51200</v>
      </c>
      <c r="D26" s="19">
        <v>51200</v>
      </c>
      <c r="E26" s="10">
        <f t="shared" si="3"/>
        <v>100</v>
      </c>
      <c r="F26" s="5"/>
      <c r="G26" s="19">
        <v>51200</v>
      </c>
      <c r="H26" s="19">
        <v>51200</v>
      </c>
      <c r="I26" s="11">
        <f t="shared" si="0"/>
        <v>100</v>
      </c>
      <c r="J26" s="12">
        <f t="shared" si="1"/>
        <v>0</v>
      </c>
      <c r="K26" s="11">
        <f t="shared" si="2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</row>
    <row r="27" spans="1:65" ht="56.25" x14ac:dyDescent="0.3">
      <c r="A27" s="29" t="s">
        <v>15</v>
      </c>
      <c r="B27" s="18">
        <v>114000000</v>
      </c>
      <c r="C27" s="19">
        <v>201100</v>
      </c>
      <c r="D27" s="19">
        <v>201071.3</v>
      </c>
      <c r="E27" s="10">
        <f t="shared" si="3"/>
        <v>99.985728493286913</v>
      </c>
      <c r="F27" s="4"/>
      <c r="G27" s="19">
        <v>0</v>
      </c>
      <c r="H27" s="19">
        <v>641.44000000000005</v>
      </c>
      <c r="I27" s="11"/>
      <c r="J27" s="12">
        <f t="shared" si="1"/>
        <v>-201100</v>
      </c>
      <c r="K27" s="11">
        <f t="shared" si="2"/>
        <v>-200429.86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</row>
    <row r="28" spans="1:65" ht="206.25" x14ac:dyDescent="0.3">
      <c r="A28" s="29" t="s">
        <v>16</v>
      </c>
      <c r="B28" s="18">
        <v>114020000</v>
      </c>
      <c r="C28" s="19">
        <v>201100</v>
      </c>
      <c r="D28" s="19">
        <v>201071.3</v>
      </c>
      <c r="E28" s="10">
        <f t="shared" si="3"/>
        <v>99.985728493286913</v>
      </c>
      <c r="F28" s="4"/>
      <c r="G28" s="19">
        <v>0</v>
      </c>
      <c r="H28" s="19">
        <v>0</v>
      </c>
      <c r="I28" s="11"/>
      <c r="J28" s="12">
        <f t="shared" si="1"/>
        <v>-201100</v>
      </c>
      <c r="K28" s="11">
        <f t="shared" si="2"/>
        <v>-201071.3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</row>
    <row r="29" spans="1:65" ht="225" x14ac:dyDescent="0.3">
      <c r="A29" s="32" t="s">
        <v>38</v>
      </c>
      <c r="B29" s="18">
        <v>1140205010</v>
      </c>
      <c r="C29" s="19">
        <v>201100</v>
      </c>
      <c r="D29" s="19">
        <v>201071.3</v>
      </c>
      <c r="E29" s="10">
        <f t="shared" si="3"/>
        <v>99.985728493286913</v>
      </c>
      <c r="F29" s="4"/>
      <c r="G29" s="19">
        <v>0</v>
      </c>
      <c r="H29" s="19">
        <v>0</v>
      </c>
      <c r="I29" s="11"/>
      <c r="J29" s="12">
        <f t="shared" si="1"/>
        <v>-201100</v>
      </c>
      <c r="K29" s="11">
        <f t="shared" si="2"/>
        <v>-201071.3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</row>
    <row r="30" spans="1:65" ht="112.5" x14ac:dyDescent="0.3">
      <c r="A30" s="32" t="s">
        <v>41</v>
      </c>
      <c r="B30" s="18">
        <v>1140602000</v>
      </c>
      <c r="C30" s="19">
        <v>0</v>
      </c>
      <c r="D30" s="19" t="s">
        <v>42</v>
      </c>
      <c r="E30" s="10">
        <v>0</v>
      </c>
      <c r="F30" s="4"/>
      <c r="G30" s="19">
        <v>0</v>
      </c>
      <c r="H30" s="19">
        <v>641.44000000000005</v>
      </c>
      <c r="I30" s="11"/>
      <c r="J30" s="12">
        <f t="shared" si="1"/>
        <v>0</v>
      </c>
      <c r="K30" s="11" t="e">
        <f t="shared" si="2"/>
        <v>#VALUE!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</row>
    <row r="31" spans="1:65" ht="37.5" x14ac:dyDescent="0.3">
      <c r="A31" s="29" t="s">
        <v>17</v>
      </c>
      <c r="B31" s="18">
        <v>1160000000</v>
      </c>
      <c r="C31" s="19">
        <v>0</v>
      </c>
      <c r="D31" s="19">
        <v>499.74</v>
      </c>
      <c r="E31" s="10"/>
      <c r="F31" s="4"/>
      <c r="G31" s="19">
        <v>4000</v>
      </c>
      <c r="H31" s="19">
        <v>-2821.39</v>
      </c>
      <c r="I31" s="11">
        <f t="shared" si="0"/>
        <v>-70.534750000000003</v>
      </c>
      <c r="J31" s="12">
        <f t="shared" si="1"/>
        <v>4000</v>
      </c>
      <c r="K31" s="11">
        <f t="shared" si="2"/>
        <v>-3321.13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</row>
    <row r="32" spans="1:65" ht="112.5" x14ac:dyDescent="0.3">
      <c r="A32" s="32" t="s">
        <v>39</v>
      </c>
      <c r="B32" s="18">
        <v>1160202002</v>
      </c>
      <c r="C32" s="19">
        <v>0</v>
      </c>
      <c r="D32" s="19">
        <v>499.74</v>
      </c>
      <c r="E32" s="10"/>
      <c r="F32" s="4"/>
      <c r="G32" s="19">
        <v>4000</v>
      </c>
      <c r="H32" s="19">
        <v>4000</v>
      </c>
      <c r="I32" s="11">
        <f t="shared" si="0"/>
        <v>100</v>
      </c>
      <c r="J32" s="12">
        <f t="shared" si="1"/>
        <v>4000</v>
      </c>
      <c r="K32" s="11">
        <f t="shared" si="2"/>
        <v>3500.26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</row>
    <row r="33" spans="1:65" ht="150" x14ac:dyDescent="0.3">
      <c r="A33" s="32" t="s">
        <v>43</v>
      </c>
      <c r="B33" s="18">
        <v>1161012301</v>
      </c>
      <c r="C33" s="19">
        <v>0</v>
      </c>
      <c r="D33" s="19">
        <v>0</v>
      </c>
      <c r="E33" s="10">
        <v>0</v>
      </c>
      <c r="F33" s="4"/>
      <c r="G33" s="19">
        <v>0</v>
      </c>
      <c r="H33" s="19">
        <v>-6821.39</v>
      </c>
      <c r="I33" s="11"/>
      <c r="J33" s="12">
        <f t="shared" si="1"/>
        <v>0</v>
      </c>
      <c r="K33" s="11">
        <f t="shared" si="2"/>
        <v>-6821.39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</row>
    <row r="34" spans="1:65" ht="37.5" x14ac:dyDescent="0.3">
      <c r="A34" s="29" t="s">
        <v>18</v>
      </c>
      <c r="B34" s="18">
        <v>200000000</v>
      </c>
      <c r="C34" s="19">
        <v>12851696</v>
      </c>
      <c r="D34" s="19">
        <v>12851696</v>
      </c>
      <c r="E34" s="10">
        <f t="shared" si="3"/>
        <v>100</v>
      </c>
      <c r="F34" s="4"/>
      <c r="G34" s="19">
        <v>19989210</v>
      </c>
      <c r="H34" s="19">
        <v>19980376</v>
      </c>
      <c r="I34" s="11">
        <f t="shared" si="0"/>
        <v>99.955806157421932</v>
      </c>
      <c r="J34" s="12">
        <f t="shared" si="1"/>
        <v>7137514</v>
      </c>
      <c r="K34" s="11">
        <f t="shared" si="2"/>
        <v>7128680</v>
      </c>
    </row>
    <row r="35" spans="1:65" ht="93.75" x14ac:dyDescent="0.3">
      <c r="A35" s="29" t="s">
        <v>19</v>
      </c>
      <c r="B35" s="18">
        <v>202000000</v>
      </c>
      <c r="C35" s="19">
        <v>12851696</v>
      </c>
      <c r="D35" s="19">
        <v>12851696</v>
      </c>
      <c r="E35" s="10">
        <f t="shared" si="3"/>
        <v>100</v>
      </c>
      <c r="F35" s="4"/>
      <c r="G35" s="19">
        <v>19989210</v>
      </c>
      <c r="H35" s="19">
        <v>19980376</v>
      </c>
      <c r="I35" s="11">
        <f t="shared" si="0"/>
        <v>99.955806157421932</v>
      </c>
      <c r="J35" s="12">
        <f t="shared" si="1"/>
        <v>7137514</v>
      </c>
      <c r="K35" s="11">
        <f t="shared" si="2"/>
        <v>7128680</v>
      </c>
    </row>
    <row r="36" spans="1:65" ht="37.5" x14ac:dyDescent="0.3">
      <c r="A36" s="29" t="s">
        <v>20</v>
      </c>
      <c r="B36" s="18">
        <v>202100000</v>
      </c>
      <c r="C36" s="19">
        <v>11676200</v>
      </c>
      <c r="D36" s="19">
        <v>11676200</v>
      </c>
      <c r="E36" s="10">
        <f t="shared" si="3"/>
        <v>100</v>
      </c>
      <c r="F36" s="4"/>
      <c r="G36" s="19">
        <v>10492000</v>
      </c>
      <c r="H36" s="19">
        <v>10492000</v>
      </c>
      <c r="I36" s="11">
        <f t="shared" si="0"/>
        <v>100</v>
      </c>
      <c r="J36" s="12">
        <f t="shared" si="1"/>
        <v>-1184200</v>
      </c>
      <c r="K36" s="11">
        <f t="shared" si="2"/>
        <v>-1184200</v>
      </c>
    </row>
    <row r="37" spans="1:65" ht="37.5" x14ac:dyDescent="0.3">
      <c r="A37" s="29" t="s">
        <v>21</v>
      </c>
      <c r="B37" s="18">
        <v>202150010</v>
      </c>
      <c r="C37" s="19">
        <v>9684500</v>
      </c>
      <c r="D37" s="19">
        <v>9684500</v>
      </c>
      <c r="E37" s="10">
        <f t="shared" si="3"/>
        <v>100</v>
      </c>
      <c r="F37" s="4"/>
      <c r="G37" s="19">
        <v>10492000</v>
      </c>
      <c r="H37" s="19">
        <v>10492000</v>
      </c>
      <c r="I37" s="11">
        <f t="shared" si="0"/>
        <v>100</v>
      </c>
      <c r="J37" s="12">
        <f t="shared" si="1"/>
        <v>807500</v>
      </c>
      <c r="K37" s="11">
        <f t="shared" si="2"/>
        <v>807500</v>
      </c>
    </row>
    <row r="38" spans="1:65" ht="56.25" x14ac:dyDescent="0.3">
      <c r="A38" s="29" t="s">
        <v>22</v>
      </c>
      <c r="B38" s="18">
        <v>202150020</v>
      </c>
      <c r="C38" s="19">
        <v>1991700</v>
      </c>
      <c r="D38" s="19">
        <v>1991700</v>
      </c>
      <c r="E38" s="10">
        <f t="shared" si="3"/>
        <v>100</v>
      </c>
      <c r="F38" s="4"/>
      <c r="G38" s="4">
        <v>0</v>
      </c>
      <c r="H38" s="4">
        <v>0</v>
      </c>
      <c r="I38" s="11"/>
      <c r="J38" s="12">
        <f t="shared" si="1"/>
        <v>-1991700</v>
      </c>
      <c r="K38" s="11">
        <f t="shared" si="2"/>
        <v>-1991700</v>
      </c>
    </row>
    <row r="39" spans="1:65" ht="56.25" x14ac:dyDescent="0.3">
      <c r="A39" s="29" t="s">
        <v>23</v>
      </c>
      <c r="B39" s="18">
        <v>2022000000</v>
      </c>
      <c r="C39" s="19">
        <v>926300</v>
      </c>
      <c r="D39" s="19">
        <v>926300</v>
      </c>
      <c r="E39" s="10">
        <f t="shared" si="3"/>
        <v>100</v>
      </c>
      <c r="F39" s="4"/>
      <c r="G39" s="19">
        <v>0</v>
      </c>
      <c r="H39" s="19">
        <v>0</v>
      </c>
      <c r="I39" s="11"/>
      <c r="J39" s="12">
        <f t="shared" si="1"/>
        <v>-926300</v>
      </c>
      <c r="K39" s="11">
        <f t="shared" si="2"/>
        <v>-926300</v>
      </c>
    </row>
    <row r="40" spans="1:65" ht="75" x14ac:dyDescent="0.3">
      <c r="A40" s="32" t="s">
        <v>40</v>
      </c>
      <c r="B40" s="18">
        <v>2022555500</v>
      </c>
      <c r="C40" s="19">
        <v>926300</v>
      </c>
      <c r="D40" s="19">
        <v>926300</v>
      </c>
      <c r="E40" s="10">
        <f t="shared" si="3"/>
        <v>100</v>
      </c>
      <c r="F40" s="4"/>
      <c r="G40" s="19">
        <v>0</v>
      </c>
      <c r="H40" s="19">
        <v>0</v>
      </c>
      <c r="I40" s="11"/>
      <c r="J40" s="12">
        <f t="shared" si="1"/>
        <v>-926300</v>
      </c>
      <c r="K40" s="11">
        <f t="shared" si="2"/>
        <v>-926300</v>
      </c>
    </row>
    <row r="41" spans="1:65" ht="75" x14ac:dyDescent="0.3">
      <c r="A41" s="32" t="s">
        <v>44</v>
      </c>
      <c r="B41" s="18">
        <v>2022007700</v>
      </c>
      <c r="C41" s="19">
        <v>0</v>
      </c>
      <c r="D41" s="19">
        <v>0</v>
      </c>
      <c r="E41" s="10">
        <v>0</v>
      </c>
      <c r="F41" s="4"/>
      <c r="G41" s="19">
        <v>6790000</v>
      </c>
      <c r="H41" s="19">
        <v>6790000</v>
      </c>
      <c r="I41" s="11">
        <f t="shared" si="0"/>
        <v>100</v>
      </c>
      <c r="J41" s="12">
        <f t="shared" si="1"/>
        <v>6790000</v>
      </c>
      <c r="K41" s="11">
        <f t="shared" si="2"/>
        <v>6790000</v>
      </c>
    </row>
    <row r="42" spans="1:65" ht="206.25" x14ac:dyDescent="0.3">
      <c r="A42" s="32" t="s">
        <v>45</v>
      </c>
      <c r="B42" s="18">
        <v>2022021600</v>
      </c>
      <c r="C42" s="19">
        <v>0</v>
      </c>
      <c r="D42" s="19">
        <v>0</v>
      </c>
      <c r="E42" s="10">
        <v>0</v>
      </c>
      <c r="F42" s="4"/>
      <c r="G42" s="42">
        <v>879700</v>
      </c>
      <c r="H42" s="42">
        <v>879700</v>
      </c>
      <c r="I42" s="11">
        <f t="shared" si="0"/>
        <v>100</v>
      </c>
      <c r="J42" s="12">
        <f t="shared" si="1"/>
        <v>879700</v>
      </c>
      <c r="K42" s="11">
        <f t="shared" si="2"/>
        <v>879700</v>
      </c>
    </row>
    <row r="43" spans="1:65" x14ac:dyDescent="0.3">
      <c r="A43" s="29" t="s">
        <v>24</v>
      </c>
      <c r="B43" s="18">
        <v>2022999900</v>
      </c>
      <c r="C43" s="19">
        <v>0</v>
      </c>
      <c r="D43" s="19">
        <v>0</v>
      </c>
      <c r="E43" s="10">
        <v>0</v>
      </c>
      <c r="F43" s="4"/>
      <c r="G43" s="43">
        <v>1572600</v>
      </c>
      <c r="H43" s="43">
        <v>1563766</v>
      </c>
      <c r="I43" s="11">
        <f t="shared" si="0"/>
        <v>99.438255118911357</v>
      </c>
      <c r="J43" s="12">
        <f t="shared" si="1"/>
        <v>1572600</v>
      </c>
      <c r="K43" s="11">
        <f t="shared" si="2"/>
        <v>1563766</v>
      </c>
    </row>
    <row r="44" spans="1:65" ht="37.5" x14ac:dyDescent="0.3">
      <c r="A44" s="29" t="s">
        <v>25</v>
      </c>
      <c r="B44" s="18">
        <v>2023000000</v>
      </c>
      <c r="C44" s="19">
        <v>249196</v>
      </c>
      <c r="D44" s="19">
        <v>249196</v>
      </c>
      <c r="E44" s="10">
        <f t="shared" ref="E44:E45" si="4">D44/C44*100</f>
        <v>100</v>
      </c>
      <c r="F44" s="4"/>
      <c r="G44" s="43">
        <v>254910</v>
      </c>
      <c r="H44" s="43">
        <v>254910</v>
      </c>
      <c r="I44" s="11">
        <f t="shared" si="0"/>
        <v>100</v>
      </c>
      <c r="J44" s="12">
        <f t="shared" si="1"/>
        <v>5714</v>
      </c>
      <c r="K44" s="11">
        <f t="shared" si="2"/>
        <v>5714</v>
      </c>
    </row>
    <row r="45" spans="1:65" ht="93.75" x14ac:dyDescent="0.3">
      <c r="A45" s="32" t="s">
        <v>26</v>
      </c>
      <c r="B45" s="18">
        <v>2023511800</v>
      </c>
      <c r="C45" s="19">
        <v>249196</v>
      </c>
      <c r="D45" s="19">
        <v>249196</v>
      </c>
      <c r="E45" s="10">
        <f t="shared" si="4"/>
        <v>100</v>
      </c>
      <c r="F45" s="4"/>
      <c r="G45" s="43">
        <v>254910</v>
      </c>
      <c r="H45" s="43">
        <v>254910</v>
      </c>
      <c r="I45" s="11">
        <f t="shared" si="0"/>
        <v>100</v>
      </c>
      <c r="J45" s="12">
        <f t="shared" si="1"/>
        <v>5714</v>
      </c>
      <c r="K45" s="11">
        <f t="shared" si="2"/>
        <v>5714</v>
      </c>
    </row>
  </sheetData>
  <mergeCells count="8">
    <mergeCell ref="A5:A6"/>
    <mergeCell ref="A2:K2"/>
    <mergeCell ref="J5:K5"/>
    <mergeCell ref="B5:B6"/>
    <mergeCell ref="C1:E1"/>
    <mergeCell ref="C5:F5"/>
    <mergeCell ref="G5:I5"/>
    <mergeCell ref="G1:I1"/>
  </mergeCells>
  <phoneticPr fontId="1" type="noConversion"/>
  <pageMargins left="0.98425196850393704" right="0.78740157480314965" top="0.39370078740157483" bottom="0.39370078740157483" header="0.51181102362204722" footer="0.51181102362204722"/>
  <pageSetup paperSize="9"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доходы</vt:lpstr>
      <vt:lpstr>Лист1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budget03</dc:creator>
  <cp:lastModifiedBy>Глбухгалтер</cp:lastModifiedBy>
  <cp:lastPrinted>2022-01-03T06:37:06Z</cp:lastPrinted>
  <dcterms:created xsi:type="dcterms:W3CDTF">2008-11-13T06:41:41Z</dcterms:created>
  <dcterms:modified xsi:type="dcterms:W3CDTF">2022-04-01T10:42:51Z</dcterms:modified>
</cp:coreProperties>
</file>